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RATI</author>
  </authors>
  <commentList>
    <comment ref="F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  <comment ref="F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<sst xmlns="http://schemas.openxmlformats.org/spreadsheetml/2006/main" count="43" uniqueCount="36">
  <si>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</si>
  <si>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</si>
  <si>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</si>
  <si>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</si>
  <si>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</si>
  <si>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</si>
  <si>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</si>
  <si>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</si>
  <si>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</si>
  <si>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</si>
  <si>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</si>
  <si>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</si>
  <si>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</si>
  <si>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</si>
  <si>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</si>
  <si>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</si>
  <si>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</si>
  <si>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</si>
  <si>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</si>
  <si>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</si>
  <si>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</si>
  <si>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</si>
  <si>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</si>
  <si>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</si>
  <si>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</si>
  <si>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</si>
  <si>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</si>
  <si>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</si>
  <si>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</si>
  <si>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</si>
  <si>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</si>
  <si>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</si>
  <si>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</si>
  <si>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</si>
  <si>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</si>
  <si>
    <t>CƏDVƏL A 2 - KAPİTAL DƏYİŞMƏLƏRİ    31.12.2020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</si>
</sst>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TS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33" applyFont="1" applyFill="1" applyAlignment="1">
      <alignment horizontal="center" vertical="center"/>
      <protection/>
    </xf>
    <xf numFmtId="0" fontId="20" fillId="33" borderId="0" xfId="33" applyFont="1" applyFill="1">
      <alignment/>
      <protection/>
    </xf>
    <xf numFmtId="4" fontId="20" fillId="33" borderId="0" xfId="33" applyNumberFormat="1" applyFont="1" applyFill="1">
      <alignment/>
      <protection/>
    </xf>
    <xf numFmtId="4" fontId="44" fillId="33" borderId="0" xfId="33" applyNumberFormat="1" applyFont="1" applyFill="1">
      <alignment/>
      <protection/>
    </xf>
    <xf numFmtId="4" fontId="21" fillId="33" borderId="0" xfId="33" applyNumberFormat="1" applyFont="1" applyFill="1" applyAlignment="1">
      <alignment horizontal="right"/>
      <protection/>
    </xf>
    <xf numFmtId="0" fontId="22" fillId="34" borderId="10" xfId="33" applyFont="1" applyFill="1" applyBorder="1" applyAlignment="1">
      <alignment horizontal="center" vertical="center"/>
      <protection/>
    </xf>
    <xf numFmtId="0" fontId="20" fillId="34" borderId="10" xfId="33" applyFont="1" applyFill="1" applyBorder="1" applyAlignment="1">
      <alignment horizontal="center" vertical="center"/>
      <protection/>
    </xf>
    <xf numFmtId="4" fontId="22" fillId="34" borderId="10" xfId="33" applyNumberFormat="1" applyFont="1" applyFill="1" applyBorder="1" applyAlignment="1">
      <alignment horizontal="center" vertical="center" wrapText="1"/>
      <protection/>
    </xf>
    <xf numFmtId="4" fontId="45" fillId="34" borderId="10" xfId="33" applyNumberFormat="1" applyFont="1" applyFill="1" applyBorder="1" applyAlignment="1">
      <alignment horizontal="center" vertical="center" wrapText="1"/>
      <protection/>
    </xf>
    <xf numFmtId="4" fontId="23" fillId="34" borderId="10" xfId="33" applyNumberFormat="1" applyFont="1" applyFill="1" applyBorder="1" applyAlignment="1">
      <alignment horizontal="center" vertical="center" wrapText="1"/>
      <protection/>
    </xf>
    <xf numFmtId="0" fontId="22" fillId="34" borderId="10" xfId="33" applyFont="1" applyFill="1" applyBorder="1" applyAlignment="1">
      <alignment horizontal="center"/>
      <protection/>
    </xf>
    <xf numFmtId="0" fontId="44" fillId="34" borderId="10" xfId="33" applyFont="1" applyFill="1" applyBorder="1" applyAlignment="1">
      <alignment horizontal="center"/>
      <protection/>
    </xf>
    <xf numFmtId="0" fontId="20" fillId="34" borderId="10" xfId="33" applyFont="1" applyFill="1" applyBorder="1" applyAlignment="1">
      <alignment horizontal="left" vertical="center"/>
      <protection/>
    </xf>
    <xf numFmtId="2" fontId="20" fillId="0" borderId="10" xfId="33" applyNumberFormat="1" applyFont="1" applyBorder="1" applyAlignment="1" applyProtection="1">
      <alignment horizontal="right" vertical="center"/>
      <protection locked="0"/>
    </xf>
    <xf numFmtId="2" fontId="44" fillId="0" borderId="10" xfId="33" applyNumberFormat="1" applyFont="1" applyBorder="1" applyAlignment="1" applyProtection="1">
      <alignment horizontal="right" vertical="center"/>
      <protection locked="0"/>
    </xf>
    <xf numFmtId="2" fontId="20" fillId="34" borderId="10" xfId="33" applyNumberFormat="1" applyFont="1" applyFill="1" applyBorder="1" applyAlignment="1">
      <alignment horizontal="right" vertical="center"/>
      <protection/>
    </xf>
    <xf numFmtId="0" fontId="24" fillId="34" borderId="10" xfId="33" applyFont="1" applyFill="1" applyBorder="1" applyAlignment="1">
      <alignment horizontal="left" vertical="center"/>
      <protection/>
    </xf>
    <xf numFmtId="0" fontId="20" fillId="34" borderId="10" xfId="33" applyFont="1" applyFill="1" applyBorder="1" applyAlignment="1">
      <alignment vertical="center"/>
      <protection/>
    </xf>
    <xf numFmtId="0" fontId="24" fillId="34" borderId="10" xfId="33" applyFont="1" applyFill="1" applyBorder="1" applyAlignment="1" applyProtection="1">
      <alignment horizontal="left" vertical="top" wrapText="1"/>
      <protection/>
    </xf>
    <xf numFmtId="0" fontId="24" fillId="34" borderId="10" xfId="33" applyFont="1" applyFill="1" applyBorder="1" applyAlignment="1" applyProtection="1">
      <alignment horizontal="center" vertical="center" wrapText="1"/>
      <protection/>
    </xf>
    <xf numFmtId="2" fontId="20" fillId="34" borderId="10" xfId="33" applyNumberFormat="1" applyFont="1" applyFill="1" applyBorder="1" applyAlignment="1">
      <alignment horizontal="center" vertical="center"/>
      <protection/>
    </xf>
    <xf numFmtId="0" fontId="24" fillId="0" borderId="0" xfId="33" applyFont="1" applyFill="1" applyProtection="1">
      <alignment/>
      <protection/>
    </xf>
    <xf numFmtId="0" fontId="24" fillId="34" borderId="10" xfId="33" applyFont="1" applyFill="1" applyBorder="1" applyAlignment="1" applyProtection="1">
      <alignment horizontal="left" vertical="top" wrapText="1" indent="2"/>
      <protection/>
    </xf>
    <xf numFmtId="2" fontId="24" fillId="0" borderId="10" xfId="33" applyNumberFormat="1" applyFont="1" applyFill="1" applyBorder="1" applyAlignment="1" applyProtection="1">
      <alignment horizontal="right" vertical="center"/>
      <protection locked="0"/>
    </xf>
    <xf numFmtId="0" fontId="25" fillId="34" borderId="10" xfId="33" applyFont="1" applyFill="1" applyBorder="1" applyAlignment="1">
      <alignment horizontal="left" vertical="center"/>
      <protection/>
    </xf>
    <xf numFmtId="2" fontId="44" fillId="34" borderId="10" xfId="33" applyNumberFormat="1" applyFont="1" applyFill="1" applyBorder="1" applyAlignment="1">
      <alignment horizontal="right" vertical="center"/>
      <protection/>
    </xf>
    <xf numFmtId="0" fontId="20" fillId="34" borderId="10" xfId="33" applyFont="1" applyFill="1" applyBorder="1" applyAlignment="1">
      <alignment horizontal="left" vertical="center" indent="2"/>
      <protection/>
    </xf>
    <xf numFmtId="0" fontId="20" fillId="34" borderId="10" xfId="33" applyFont="1" applyFill="1" applyBorder="1" applyAlignment="1">
      <alignment horizontal="left" vertical="center" wrapText="1" indent="2"/>
      <protection/>
    </xf>
    <xf numFmtId="0" fontId="20" fillId="34" borderId="10" xfId="33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SIAL_2020\PRD.v03.1248m12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5">
          <cell r="C135">
            <v>-212.28950000000006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3">
      <selection activeCell="A2" sqref="A2"/>
    </sheetView>
  </sheetViews>
  <sheetFormatPr defaultColWidth="9.140625" defaultRowHeight="15"/>
  <cols>
    <col min="1" max="1" width="58.8515625" style="2" customWidth="1"/>
    <col min="2" max="2" width="3.421875" style="2" customWidth="1"/>
    <col min="3" max="3" width="12.140625" style="3" customWidth="1"/>
    <col min="4" max="4" width="16.7109375" style="4" customWidth="1"/>
    <col min="5" max="5" width="13.421875" style="3" customWidth="1"/>
    <col min="6" max="6" width="12.7109375" style="3" bestFit="1" customWidth="1"/>
    <col min="7" max="16384" width="9.140625" style="2" customWidth="1"/>
  </cols>
  <sheetData>
    <row r="1" spans="1:6" ht="15.75">
      <c r="A1" s="1" t="s">
        <v>35</v>
      </c>
      <c r="B1" s="1"/>
      <c r="C1" s="1"/>
      <c r="D1" s="1"/>
      <c r="E1" s="1"/>
      <c r="F1" s="1"/>
    </row>
    <row r="2" ht="12.75">
      <c r="F2" s="5" t="s">
        <v>0</v>
      </c>
    </row>
    <row r="3" spans="1:6" ht="63.75">
      <c r="A3" s="6" t="s">
        <v>1</v>
      </c>
      <c r="B3" s="7"/>
      <c r="C3" s="8" t="s">
        <v>2</v>
      </c>
      <c r="D3" s="9" t="s">
        <v>3</v>
      </c>
      <c r="E3" s="10" t="s">
        <v>4</v>
      </c>
      <c r="F3" s="8" t="s">
        <v>5</v>
      </c>
    </row>
    <row r="4" spans="1:6" ht="12.75">
      <c r="A4" s="11">
        <v>1</v>
      </c>
      <c r="B4" s="11">
        <v>2</v>
      </c>
      <c r="C4" s="11">
        <v>3</v>
      </c>
      <c r="D4" s="12">
        <v>4</v>
      </c>
      <c r="E4" s="11">
        <v>5</v>
      </c>
      <c r="F4" s="11">
        <v>6</v>
      </c>
    </row>
    <row r="5" spans="1:6" ht="12.75">
      <c r="A5" s="13" t="s">
        <v>6</v>
      </c>
      <c r="B5" s="7">
        <v>1</v>
      </c>
      <c r="C5" s="14">
        <v>9420</v>
      </c>
      <c r="D5" s="15"/>
      <c r="E5" s="14">
        <v>0</v>
      </c>
      <c r="F5" s="16">
        <f aca="true" t="shared" si="0" ref="F5:F10">C5+D5+E5</f>
        <v>9420</v>
      </c>
    </row>
    <row r="6" spans="1:6" ht="12.75">
      <c r="A6" s="17" t="s">
        <v>7</v>
      </c>
      <c r="B6" s="7">
        <v>2</v>
      </c>
      <c r="C6" s="14"/>
      <c r="D6" s="15"/>
      <c r="E6" s="14"/>
      <c r="F6" s="16">
        <f t="shared" si="0"/>
        <v>0</v>
      </c>
    </row>
    <row r="7" spans="1:6" ht="12.75">
      <c r="A7" s="18" t="s">
        <v>8</v>
      </c>
      <c r="B7" s="7">
        <v>3</v>
      </c>
      <c r="C7" s="14"/>
      <c r="D7" s="15"/>
      <c r="E7" s="14"/>
      <c r="F7" s="16">
        <f t="shared" si="0"/>
        <v>0</v>
      </c>
    </row>
    <row r="8" spans="1:6" ht="12.75">
      <c r="A8" s="18" t="s">
        <v>9</v>
      </c>
      <c r="B8" s="7">
        <v>4</v>
      </c>
      <c r="C8" s="14"/>
      <c r="D8" s="15"/>
      <c r="E8" s="14"/>
      <c r="F8" s="16">
        <f t="shared" si="0"/>
        <v>0</v>
      </c>
    </row>
    <row r="9" spans="1:6" ht="12.75">
      <c r="A9" s="13" t="s">
        <v>10</v>
      </c>
      <c r="B9" s="7">
        <v>5</v>
      </c>
      <c r="C9" s="14"/>
      <c r="D9" s="15"/>
      <c r="E9" s="14"/>
      <c r="F9" s="16">
        <f t="shared" si="0"/>
        <v>0</v>
      </c>
    </row>
    <row r="10" spans="1:6" ht="12.75">
      <c r="A10" s="13" t="s">
        <v>11</v>
      </c>
      <c r="B10" s="7">
        <v>6</v>
      </c>
      <c r="C10" s="14"/>
      <c r="D10" s="15"/>
      <c r="E10" s="14"/>
      <c r="F10" s="16">
        <f t="shared" si="0"/>
        <v>0</v>
      </c>
    </row>
    <row r="11" spans="1:6" s="22" customFormat="1" ht="12.75">
      <c r="A11" s="19" t="s">
        <v>12</v>
      </c>
      <c r="B11" s="20">
        <v>7</v>
      </c>
      <c r="C11" s="21" t="s">
        <v>13</v>
      </c>
      <c r="D11" s="21" t="s">
        <v>13</v>
      </c>
      <c r="E11" s="16">
        <f>E12+E13</f>
        <v>0</v>
      </c>
      <c r="F11" s="16">
        <f>F12+F13</f>
        <v>0</v>
      </c>
    </row>
    <row r="12" spans="1:6" s="22" customFormat="1" ht="12.75">
      <c r="A12" s="23" t="s">
        <v>14</v>
      </c>
      <c r="B12" s="20" t="s">
        <v>15</v>
      </c>
      <c r="C12" s="21" t="s">
        <v>13</v>
      </c>
      <c r="D12" s="21" t="s">
        <v>13</v>
      </c>
      <c r="E12" s="24"/>
      <c r="F12" s="16">
        <f>E12</f>
        <v>0</v>
      </c>
    </row>
    <row r="13" spans="1:6" s="22" customFormat="1" ht="12.75">
      <c r="A13" s="23" t="s">
        <v>16</v>
      </c>
      <c r="B13" s="20" t="s">
        <v>17</v>
      </c>
      <c r="C13" s="21" t="s">
        <v>13</v>
      </c>
      <c r="D13" s="21" t="s">
        <v>13</v>
      </c>
      <c r="E13" s="24"/>
      <c r="F13" s="16">
        <f>E13</f>
        <v>0</v>
      </c>
    </row>
    <row r="14" spans="1:6" ht="12.75">
      <c r="A14" s="25" t="s">
        <v>18</v>
      </c>
      <c r="B14" s="7">
        <v>8</v>
      </c>
      <c r="C14" s="16">
        <f>C17+C15</f>
        <v>313.42832000000004</v>
      </c>
      <c r="D14" s="26">
        <f>D17+D15</f>
        <v>0</v>
      </c>
      <c r="E14" s="16">
        <f>E15+E16+E17</f>
        <v>-213.60870000000006</v>
      </c>
      <c r="F14" s="16">
        <f>F15+F16+F17</f>
        <v>99.81961999999999</v>
      </c>
    </row>
    <row r="15" spans="1:6" ht="12.75">
      <c r="A15" s="27" t="s">
        <v>19</v>
      </c>
      <c r="B15" s="7" t="s">
        <v>20</v>
      </c>
      <c r="C15" s="14">
        <v>-409.38398</v>
      </c>
      <c r="D15" s="15"/>
      <c r="E15" s="15"/>
      <c r="F15" s="16">
        <f>C15+D15+E15</f>
        <v>-409.38398</v>
      </c>
    </row>
    <row r="16" spans="1:6" ht="12.75">
      <c r="A16" s="27" t="s">
        <v>21</v>
      </c>
      <c r="B16" s="7" t="s">
        <v>22</v>
      </c>
      <c r="C16" s="21" t="s">
        <v>13</v>
      </c>
      <c r="D16" s="21" t="s">
        <v>13</v>
      </c>
      <c r="E16" s="16">
        <f>'[1]A1'!C135</f>
        <v>-212.28950000000006</v>
      </c>
      <c r="F16" s="16">
        <f>E16</f>
        <v>-212.28950000000006</v>
      </c>
    </row>
    <row r="17" spans="1:6" ht="12.75">
      <c r="A17" s="27" t="s">
        <v>23</v>
      </c>
      <c r="B17" s="7" t="s">
        <v>24</v>
      </c>
      <c r="C17" s="14">
        <v>722.8123</v>
      </c>
      <c r="D17" s="15"/>
      <c r="E17" s="14">
        <v>-1.3192</v>
      </c>
      <c r="F17" s="16">
        <f aca="true" t="shared" si="1" ref="F17:F23">C17+D17+E17</f>
        <v>721.4931</v>
      </c>
    </row>
    <row r="18" spans="1:6" ht="12.75">
      <c r="A18" s="13" t="s">
        <v>25</v>
      </c>
      <c r="B18" s="7">
        <v>9</v>
      </c>
      <c r="C18" s="16">
        <f>C19+C20+C21+C22</f>
        <v>13.46736</v>
      </c>
      <c r="D18" s="26">
        <f>D19+D20+D21+D22</f>
        <v>0</v>
      </c>
      <c r="E18" s="16">
        <f>E19+E20+E21+E22</f>
        <v>-1.01227</v>
      </c>
      <c r="F18" s="16">
        <f t="shared" si="1"/>
        <v>12.455089999999998</v>
      </c>
    </row>
    <row r="19" spans="1:6" ht="25.5">
      <c r="A19" s="28" t="s">
        <v>26</v>
      </c>
      <c r="B19" s="7" t="s">
        <v>27</v>
      </c>
      <c r="C19" s="14">
        <v>4.467359999999999</v>
      </c>
      <c r="D19" s="15"/>
      <c r="E19" s="14">
        <v>-1.01227</v>
      </c>
      <c r="F19" s="16">
        <f t="shared" si="1"/>
        <v>3.4550899999999993</v>
      </c>
    </row>
    <row r="20" spans="1:6" ht="25.5">
      <c r="A20" s="28" t="s">
        <v>28</v>
      </c>
      <c r="B20" s="7" t="s">
        <v>29</v>
      </c>
      <c r="C20" s="14">
        <v>9</v>
      </c>
      <c r="D20" s="15"/>
      <c r="E20" s="14">
        <v>0</v>
      </c>
      <c r="F20" s="16">
        <f t="shared" si="1"/>
        <v>9</v>
      </c>
    </row>
    <row r="21" spans="1:6" ht="12.75">
      <c r="A21" s="28" t="s">
        <v>30</v>
      </c>
      <c r="B21" s="7" t="s">
        <v>31</v>
      </c>
      <c r="C21" s="14"/>
      <c r="D21" s="15"/>
      <c r="E21" s="14"/>
      <c r="F21" s="16">
        <f t="shared" si="1"/>
        <v>0</v>
      </c>
    </row>
    <row r="22" spans="1:6" ht="12.75">
      <c r="A22" s="28" t="s">
        <v>32</v>
      </c>
      <c r="B22" s="7" t="s">
        <v>33</v>
      </c>
      <c r="C22" s="14"/>
      <c r="D22" s="15"/>
      <c r="E22" s="14"/>
      <c r="F22" s="16">
        <f t="shared" si="1"/>
        <v>0</v>
      </c>
    </row>
    <row r="23" spans="1:6" ht="12.75">
      <c r="A23" s="29" t="s">
        <v>34</v>
      </c>
      <c r="B23" s="7">
        <v>10</v>
      </c>
      <c r="C23" s="16">
        <f>C5+C6-C7-C8+C9+C10+C14+C18</f>
        <v>9746.895680000001</v>
      </c>
      <c r="D23" s="26">
        <f>D5+D6-D7-D8+D9+D10+D14+D18</f>
        <v>0</v>
      </c>
      <c r="E23" s="16">
        <f>E5+E6-E7-E8+E9+E10+E14+E18</f>
        <v>-214.62097000000006</v>
      </c>
      <c r="F23" s="16">
        <f t="shared" si="1"/>
        <v>9532.274710000002</v>
      </c>
    </row>
  </sheetData>
  <sheetProtection/>
  <mergeCells count="1">
    <mergeCell ref="A1:F1"/>
  </mergeCells>
  <conditionalFormatting sqref="F5">
    <cfRule type="expression" priority="2" dxfId="0">
      <formula>ROUND($F$5-$F$7,5)&lt;&gt;ROUND(Лист1!#REF!,5)</formula>
    </cfRule>
  </conditionalFormatting>
  <conditionalFormatting sqref="F6:F8">
    <cfRule type="expression" priority="1" dxfId="0">
      <formula>ROUND($F$6-$F$8,5)&lt;&gt;ROUND(Лист1!#REF!,5)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2021-01-28T11:23:14Z</dcterms:created>
  <dcterms:modified xsi:type="dcterms:W3CDTF">2021-01-28T11:24:28Z</dcterms:modified>
  <cp:category/>
  <cp:version/>
  <cp:contentType/>
  <cp:contentStatus/>
</cp:coreProperties>
</file>